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Столовая\"/>
    </mc:Choice>
  </mc:AlternateContent>
  <bookViews>
    <workbookView xWindow="360" yWindow="12" windowWidth="20952" windowHeight="972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L196" i="1" s="1"/>
  <c r="J13" i="1"/>
  <c r="J24" i="1" s="1"/>
  <c r="I13" i="1"/>
  <c r="I24" i="1" s="1"/>
  <c r="I196" i="1" s="1"/>
  <c r="H13" i="1"/>
  <c r="H24" i="1" s="1"/>
  <c r="H196" i="1" s="1"/>
  <c r="G13" i="1"/>
  <c r="G24" i="1" s="1"/>
  <c r="G196" i="1" s="1"/>
  <c r="F13" i="1"/>
  <c r="F24" i="1" s="1"/>
  <c r="J157" i="1" l="1"/>
  <c r="J196" i="1" s="1"/>
  <c r="F119" i="1"/>
  <c r="F196" i="1" s="1"/>
</calcChain>
</file>

<file path=xl/sharedStrings.xml><?xml version="1.0" encoding="utf-8"?>
<sst xmlns="http://schemas.openxmlformats.org/spreadsheetml/2006/main" count="248" uniqueCount="86">
  <si>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</si>
  <si>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</si>
  <si>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</si>
  <si>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</si>
  <si>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</si>
  <si>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</si>
  <si>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</si>
  <si>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</si>
  <si>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</si>
  <si>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</si>
  <si>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</si>
  <si>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</si>
  <si>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</si>
  <si>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</si>
  <si>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</si>
  <si>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</si>
  <si>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</si>
  <si>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</si>
  <si>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</si>
  <si>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</si>
  <si>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</si>
  <si>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</si>
  <si>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</si>
  <si>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</si>
  <si>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</si>
  <si>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</si>
  <si>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</si>
  <si>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</si>
  <si>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</si>
  <si>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</si>
  <si>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</si>
  <si>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</si>
  <si>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</si>
  <si>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</si>
  <si>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</si>
  <si>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</si>
  <si>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</si>
  <si>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</si>
  <si>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</si>
  <si>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МКОУ Новоеловская СОШ</t>
  </si>
  <si>
    <t>директор</t>
  </si>
  <si>
    <t>Леонтьева Т.Н.</t>
  </si>
  <si>
    <t>салат "тазалык"</t>
  </si>
  <si>
    <t>суп картофельный гороховый</t>
  </si>
  <si>
    <t>котлета рыбная с капустой и морковью</t>
  </si>
  <si>
    <t>картофельное пюре</t>
  </si>
  <si>
    <t>чай с лимоном</t>
  </si>
  <si>
    <t>хлеб пшеничный</t>
  </si>
  <si>
    <t>хлеб ржано-пшеничный</t>
  </si>
  <si>
    <t>15/2013</t>
  </si>
  <si>
    <t>60/2008</t>
  </si>
  <si>
    <t>59/2008</t>
  </si>
  <si>
    <t>92/2008</t>
  </si>
  <si>
    <t>146/2008</t>
  </si>
  <si>
    <t>огурцы свежие порционно</t>
  </si>
  <si>
    <t>борщ с капустой и картофелем</t>
  </si>
  <si>
    <t>плов из говядины</t>
  </si>
  <si>
    <t>напиток апельсиновый</t>
  </si>
  <si>
    <t xml:space="preserve"> </t>
  </si>
  <si>
    <t>39/2008</t>
  </si>
  <si>
    <t>3а/2008</t>
  </si>
  <si>
    <t>помидоры свежие порционно</t>
  </si>
  <si>
    <t>суп картофельный крестьянский с крупой</t>
  </si>
  <si>
    <t>зразы из говядины с яйцом</t>
  </si>
  <si>
    <t>каша пшенная вязкая</t>
  </si>
  <si>
    <t>компот из сухофруктов</t>
  </si>
  <si>
    <t>65/2013</t>
  </si>
  <si>
    <t>73/2008</t>
  </si>
  <si>
    <t>153/2008</t>
  </si>
  <si>
    <t>45/2008</t>
  </si>
  <si>
    <t>84/2008</t>
  </si>
  <si>
    <t>106/2013</t>
  </si>
  <si>
    <t>251/2013</t>
  </si>
  <si>
    <t>салат из моркови сыром и яйцом</t>
  </si>
  <si>
    <t>суп картофельный с мясными фрикадельками</t>
  </si>
  <si>
    <t>рыба тушенная в томате с овощами</t>
  </si>
  <si>
    <t>каша рисовая рассыпчатая</t>
  </si>
  <si>
    <t>компот из яблок</t>
  </si>
  <si>
    <t>30/2008</t>
  </si>
  <si>
    <t>60/2013</t>
  </si>
  <si>
    <t>181/2013</t>
  </si>
  <si>
    <t>97/2008</t>
  </si>
  <si>
    <t>винегрет</t>
  </si>
  <si>
    <t>рассольник ленинградский</t>
  </si>
  <si>
    <t>шницель из говядины</t>
  </si>
  <si>
    <t>макаронные изделия отварные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</si>
</sst>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17" fontId="2" fillId="2" borderId="17" xfId="0" applyNumberFormat="1" applyFont="1" applyFill="1" applyBorder="1" applyAlignment="1" applyProtection="1">
      <alignment horizontal="center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150" activePane="bottomRight" state="frozen"/>
      <selection pane="topRight" activeCell="E1" sqref="E1"/>
      <selection pane="bottomLeft" activeCell="A6" sqref="A6"/>
      <selection pane="bottomRight" activeCell="L197" sqref="L197"/>
    </sheetView>
  </sheetViews>
  <sheetFormatPr defaultColWidth="9.109375" defaultRowHeight="13.2" x14ac:dyDescent="0.25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 x14ac:dyDescent="0.3">
      <c r="A1" s="1" t="s">
        <v>7</v>
      </c>
      <c r="C1" s="54" t="s">
        <v>39</v>
      </c>
      <c r="D1" s="55"/>
      <c r="E1" s="55"/>
      <c r="F1" s="12" t="s">
        <v>16</v>
      </c>
      <c r="G1" s="2" t="s">
        <v>17</v>
      </c>
      <c r="H1" s="56" t="s">
        <v>40</v>
      </c>
      <c r="I1" s="56"/>
      <c r="J1" s="56"/>
      <c r="K1" s="56"/>
    </row>
    <row r="2" spans="1:12" ht="17.399999999999999" x14ac:dyDescent="0.25">
      <c r="A2" s="35" t="s">
        <v>6</v>
      </c>
      <c r="C2" s="2"/>
      <c r="G2" s="2" t="s">
        <v>18</v>
      </c>
      <c r="H2" s="56" t="s">
        <v>41</v>
      </c>
      <c r="I2" s="56"/>
      <c r="J2" s="56"/>
      <c r="K2" s="56"/>
    </row>
    <row r="3" spans="1:12" ht="17.25" customHeight="1" x14ac:dyDescent="0.25">
      <c r="A3" s="4" t="s">
        <v>8</v>
      </c>
      <c r="C3" s="2"/>
      <c r="D3" s="3"/>
      <c r="E3" s="38" t="s">
        <v>9</v>
      </c>
      <c r="G3" s="2" t="s">
        <v>19</v>
      </c>
      <c r="H3" s="48"/>
      <c r="I3" s="48"/>
      <c r="J3" s="49">
        <v>2023</v>
      </c>
      <c r="K3" s="50"/>
    </row>
    <row r="4" spans="1:12" x14ac:dyDescent="0.25">
      <c r="C4" s="2"/>
      <c r="D4" s="4"/>
      <c r="H4" s="47" t="s">
        <v>36</v>
      </c>
      <c r="I4" s="47" t="s">
        <v>37</v>
      </c>
      <c r="J4" s="47" t="s">
        <v>38</v>
      </c>
    </row>
    <row r="5" spans="1:12" ht="30.6" x14ac:dyDescent="0.2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4.4" x14ac:dyDescent="0.3">
      <c r="A6" s="20">
        <v>1</v>
      </c>
      <c r="B6" s="21">
        <v>1</v>
      </c>
      <c r="C6" s="22" t="s">
        <v>20</v>
      </c>
      <c r="D6" s="5" t="s">
        <v>21</v>
      </c>
      <c r="E6" s="39"/>
      <c r="F6" s="40"/>
      <c r="G6" s="40"/>
      <c r="H6" s="40"/>
      <c r="I6" s="40"/>
      <c r="J6" s="40"/>
      <c r="K6" s="41"/>
      <c r="L6" s="40"/>
    </row>
    <row r="7" spans="1:12" ht="14.4" x14ac:dyDescent="0.3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4.4" x14ac:dyDescent="0.3">
      <c r="A8" s="23"/>
      <c r="B8" s="15"/>
      <c r="C8" s="11"/>
      <c r="D8" s="7" t="s">
        <v>22</v>
      </c>
      <c r="E8" s="42"/>
      <c r="F8" s="43"/>
      <c r="G8" s="43"/>
      <c r="H8" s="43"/>
      <c r="I8" s="43"/>
      <c r="J8" s="43"/>
      <c r="K8" s="44"/>
      <c r="L8" s="43"/>
    </row>
    <row r="9" spans="1:12" ht="14.4" x14ac:dyDescent="0.3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4.4" x14ac:dyDescent="0.3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4.4" x14ac:dyDescent="0.3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4.4" x14ac:dyDescent="0.3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4.4" x14ac:dyDescent="0.3">
      <c r="A13" s="24"/>
      <c r="B13" s="17"/>
      <c r="C13" s="8"/>
      <c r="D13" s="18" t="s">
        <v>33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4.4" x14ac:dyDescent="0.3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4.4" x14ac:dyDescent="0.3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4.4" x14ac:dyDescent="0.3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4.4" x14ac:dyDescent="0.3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4.4" x14ac:dyDescent="0.3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4.4" x14ac:dyDescent="0.3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4.4" x14ac:dyDescent="0.3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4.4" x14ac:dyDescent="0.3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4.4" x14ac:dyDescent="0.3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4.4" x14ac:dyDescent="0.3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4.4" x14ac:dyDescent="0.25">
      <c r="A24" s="29">
        <f>A6</f>
        <v>1</v>
      </c>
      <c r="B24" s="30">
        <f>B6</f>
        <v>1</v>
      </c>
      <c r="C24" s="51" t="s">
        <v>4</v>
      </c>
      <c r="D24" s="52"/>
      <c r="E24" s="31"/>
      <c r="F24" s="32">
        <f>F13+F23</f>
        <v>0</v>
      </c>
      <c r="G24" s="32">
        <f t="shared" ref="G24:J24" si="4">G13+G23</f>
        <v>0</v>
      </c>
      <c r="H24" s="32">
        <f t="shared" si="4"/>
        <v>0</v>
      </c>
      <c r="I24" s="32">
        <f t="shared" si="4"/>
        <v>0</v>
      </c>
      <c r="J24" s="32">
        <f t="shared" si="4"/>
        <v>0</v>
      </c>
      <c r="K24" s="32"/>
      <c r="L24" s="32">
        <f t="shared" ref="L24" si="5">L13+L23</f>
        <v>0</v>
      </c>
    </row>
    <row r="25" spans="1:12" ht="14.4" x14ac:dyDescent="0.3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4.4" x14ac:dyDescent="0.3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4.4" x14ac:dyDescent="0.3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4.4" x14ac:dyDescent="0.3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4.4" x14ac:dyDescent="0.3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4.4" x14ac:dyDescent="0.3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4.4" x14ac:dyDescent="0.3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4.4" x14ac:dyDescent="0.3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4.4" x14ac:dyDescent="0.3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4.4" x14ac:dyDescent="0.3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4.4" x14ac:dyDescent="0.3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4.4" x14ac:dyDescent="0.3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4.4" x14ac:dyDescent="0.3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4.4" x14ac:dyDescent="0.3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4.4" x14ac:dyDescent="0.3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4.4" x14ac:dyDescent="0.3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4.4" x14ac:dyDescent="0.3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4.4" x14ac:dyDescent="0.3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 x14ac:dyDescent="0.25">
      <c r="A43" s="33">
        <f>A25</f>
        <v>1</v>
      </c>
      <c r="B43" s="33">
        <f>B25</f>
        <v>2</v>
      </c>
      <c r="C43" s="51" t="s">
        <v>4</v>
      </c>
      <c r="D43" s="52"/>
      <c r="E43" s="31"/>
      <c r="F43" s="32">
        <f>F32+F42</f>
        <v>0</v>
      </c>
      <c r="G43" s="32">
        <f t="shared" ref="G43" si="14">G32+G42</f>
        <v>0</v>
      </c>
      <c r="H43" s="32">
        <f t="shared" ref="H43" si="15">H32+H42</f>
        <v>0</v>
      </c>
      <c r="I43" s="32">
        <f t="shared" ref="I43" si="16">I32+I42</f>
        <v>0</v>
      </c>
      <c r="J43" s="32">
        <f t="shared" ref="J43:L43" si="17">J32+J42</f>
        <v>0</v>
      </c>
      <c r="K43" s="32"/>
      <c r="L43" s="32">
        <f t="shared" si="17"/>
        <v>0</v>
      </c>
    </row>
    <row r="44" spans="1:12" ht="14.4" x14ac:dyDescent="0.3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4.4" x14ac:dyDescent="0.3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4.4" x14ac:dyDescent="0.3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4.4" x14ac:dyDescent="0.3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4.4" x14ac:dyDescent="0.3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4.4" x14ac:dyDescent="0.3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4.4" x14ac:dyDescent="0.3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4.4" x14ac:dyDescent="0.3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4.4" x14ac:dyDescent="0.3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4.4" x14ac:dyDescent="0.3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4.4" x14ac:dyDescent="0.3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4.4" x14ac:dyDescent="0.3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4.4" x14ac:dyDescent="0.3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4.4" x14ac:dyDescent="0.3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4.4" x14ac:dyDescent="0.3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4.4" x14ac:dyDescent="0.3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4.4" x14ac:dyDescent="0.3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4.4" x14ac:dyDescent="0.3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 x14ac:dyDescent="0.25">
      <c r="A62" s="29">
        <f>A44</f>
        <v>1</v>
      </c>
      <c r="B62" s="30">
        <f>B44</f>
        <v>3</v>
      </c>
      <c r="C62" s="51" t="s">
        <v>4</v>
      </c>
      <c r="D62" s="52"/>
      <c r="E62" s="31"/>
      <c r="F62" s="32">
        <f>F51+F61</f>
        <v>0</v>
      </c>
      <c r="G62" s="32">
        <f t="shared" ref="G62" si="26">G51+G61</f>
        <v>0</v>
      </c>
      <c r="H62" s="32">
        <f t="shared" ref="H62" si="27">H51+H61</f>
        <v>0</v>
      </c>
      <c r="I62" s="32">
        <f t="shared" ref="I62" si="28">I51+I61</f>
        <v>0</v>
      </c>
      <c r="J62" s="32">
        <f t="shared" ref="J62:L62" si="29">J51+J61</f>
        <v>0</v>
      </c>
      <c r="K62" s="32"/>
      <c r="L62" s="32">
        <f t="shared" si="29"/>
        <v>0</v>
      </c>
    </row>
    <row r="63" spans="1:12" ht="14.4" x14ac:dyDescent="0.3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4.4" x14ac:dyDescent="0.3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4.4" x14ac:dyDescent="0.3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4.4" x14ac:dyDescent="0.3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4.4" x14ac:dyDescent="0.3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4.4" x14ac:dyDescent="0.3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4.4" x14ac:dyDescent="0.3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4.4" x14ac:dyDescent="0.3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4.4" x14ac:dyDescent="0.3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4.4" x14ac:dyDescent="0.3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4.4" x14ac:dyDescent="0.3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4.4" x14ac:dyDescent="0.3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4.4" x14ac:dyDescent="0.3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4.4" x14ac:dyDescent="0.3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4.4" x14ac:dyDescent="0.3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4.4" x14ac:dyDescent="0.3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4.4" x14ac:dyDescent="0.3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4.4" x14ac:dyDescent="0.3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 x14ac:dyDescent="0.25">
      <c r="A81" s="29">
        <f>A63</f>
        <v>1</v>
      </c>
      <c r="B81" s="30">
        <f>B63</f>
        <v>4</v>
      </c>
      <c r="C81" s="51" t="s">
        <v>4</v>
      </c>
      <c r="D81" s="52"/>
      <c r="E81" s="31"/>
      <c r="F81" s="32">
        <f>F70+F80</f>
        <v>0</v>
      </c>
      <c r="G81" s="32">
        <f t="shared" ref="G81" si="38">G70+G80</f>
        <v>0</v>
      </c>
      <c r="H81" s="32">
        <f t="shared" ref="H81" si="39">H70+H80</f>
        <v>0</v>
      </c>
      <c r="I81" s="32">
        <f t="shared" ref="I81" si="40">I70+I80</f>
        <v>0</v>
      </c>
      <c r="J81" s="32">
        <f t="shared" ref="J81:L81" si="41">J70+J80</f>
        <v>0</v>
      </c>
      <c r="K81" s="32"/>
      <c r="L81" s="32">
        <f t="shared" si="41"/>
        <v>0</v>
      </c>
    </row>
    <row r="82" spans="1:12" ht="14.4" x14ac:dyDescent="0.3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4.4" x14ac:dyDescent="0.3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4.4" x14ac:dyDescent="0.3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4.4" x14ac:dyDescent="0.3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4.4" x14ac:dyDescent="0.3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4.4" x14ac:dyDescent="0.3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4.4" x14ac:dyDescent="0.3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4.4" x14ac:dyDescent="0.3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14.4" x14ac:dyDescent="0.3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4.4" x14ac:dyDescent="0.3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4.4" x14ac:dyDescent="0.3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4.4" x14ac:dyDescent="0.3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4.4" x14ac:dyDescent="0.3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4.4" x14ac:dyDescent="0.3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4.4" x14ac:dyDescent="0.3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4.4" x14ac:dyDescent="0.3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4.4" x14ac:dyDescent="0.3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4.4" x14ac:dyDescent="0.3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 x14ac:dyDescent="0.25">
      <c r="A100" s="29">
        <f>A82</f>
        <v>1</v>
      </c>
      <c r="B100" s="30">
        <f>B82</f>
        <v>5</v>
      </c>
      <c r="C100" s="51" t="s">
        <v>4</v>
      </c>
      <c r="D100" s="52"/>
      <c r="E100" s="31"/>
      <c r="F100" s="32">
        <f>F89+F99</f>
        <v>0</v>
      </c>
      <c r="G100" s="32">
        <f t="shared" ref="G100" si="50">G89+G99</f>
        <v>0</v>
      </c>
      <c r="H100" s="32">
        <f t="shared" ref="H100" si="51">H89+H99</f>
        <v>0</v>
      </c>
      <c r="I100" s="32">
        <f t="shared" ref="I100" si="52">I89+I99</f>
        <v>0</v>
      </c>
      <c r="J100" s="32">
        <f t="shared" ref="J100:L100" si="53">J89+J99</f>
        <v>0</v>
      </c>
      <c r="K100" s="32"/>
      <c r="L100" s="32">
        <f t="shared" si="53"/>
        <v>0</v>
      </c>
    </row>
    <row r="101" spans="1:12" ht="14.4" x14ac:dyDescent="0.3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4.4" x14ac:dyDescent="0.3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4.4" x14ac:dyDescent="0.3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4.4" x14ac:dyDescent="0.3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4.4" x14ac:dyDescent="0.3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4.4" x14ac:dyDescent="0.3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4.4" x14ac:dyDescent="0.3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4.4" x14ac:dyDescent="0.3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54">SUM(G101:G107)</f>
        <v>0</v>
      </c>
      <c r="H108" s="19">
        <f t="shared" si="54"/>
        <v>0</v>
      </c>
      <c r="I108" s="19">
        <f t="shared" si="54"/>
        <v>0</v>
      </c>
      <c r="J108" s="19">
        <f t="shared" si="54"/>
        <v>0</v>
      </c>
      <c r="K108" s="25"/>
      <c r="L108" s="19">
        <f t="shared" ref="L108" si="55">SUM(L101:L107)</f>
        <v>0</v>
      </c>
    </row>
    <row r="109" spans="1:12" ht="14.4" x14ac:dyDescent="0.3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 t="s">
        <v>42</v>
      </c>
      <c r="F109" s="43">
        <v>60</v>
      </c>
      <c r="G109" s="43">
        <v>1</v>
      </c>
      <c r="H109" s="43">
        <v>6</v>
      </c>
      <c r="I109" s="43">
        <v>5</v>
      </c>
      <c r="J109" s="43">
        <v>78</v>
      </c>
      <c r="K109" s="44" t="s">
        <v>49</v>
      </c>
      <c r="L109" s="43">
        <v>6</v>
      </c>
    </row>
    <row r="110" spans="1:12" ht="14.4" x14ac:dyDescent="0.3">
      <c r="A110" s="23"/>
      <c r="B110" s="15"/>
      <c r="C110" s="11"/>
      <c r="D110" s="7" t="s">
        <v>27</v>
      </c>
      <c r="E110" s="42" t="s">
        <v>43</v>
      </c>
      <c r="F110" s="43">
        <v>200</v>
      </c>
      <c r="G110" s="43">
        <v>11</v>
      </c>
      <c r="H110" s="43">
        <v>3</v>
      </c>
      <c r="I110" s="43">
        <v>10</v>
      </c>
      <c r="J110" s="43">
        <v>132</v>
      </c>
      <c r="K110" s="44" t="s">
        <v>50</v>
      </c>
      <c r="L110" s="43">
        <v>10</v>
      </c>
    </row>
    <row r="111" spans="1:12" ht="14.4" x14ac:dyDescent="0.3">
      <c r="A111" s="23"/>
      <c r="B111" s="15"/>
      <c r="C111" s="11"/>
      <c r="D111" s="7" t="s">
        <v>28</v>
      </c>
      <c r="E111" s="42" t="s">
        <v>44</v>
      </c>
      <c r="F111" s="43">
        <v>90</v>
      </c>
      <c r="G111" s="43">
        <v>8</v>
      </c>
      <c r="H111" s="43">
        <v>5</v>
      </c>
      <c r="I111" s="43">
        <v>11</v>
      </c>
      <c r="J111" s="43">
        <v>123</v>
      </c>
      <c r="K111" s="44" t="s">
        <v>51</v>
      </c>
      <c r="L111" s="43">
        <v>35</v>
      </c>
    </row>
    <row r="112" spans="1:12" ht="14.4" x14ac:dyDescent="0.3">
      <c r="A112" s="23"/>
      <c r="B112" s="15"/>
      <c r="C112" s="11"/>
      <c r="D112" s="7" t="s">
        <v>29</v>
      </c>
      <c r="E112" s="42" t="s">
        <v>45</v>
      </c>
      <c r="F112" s="43">
        <v>180</v>
      </c>
      <c r="G112" s="43">
        <v>4</v>
      </c>
      <c r="H112" s="43">
        <v>8</v>
      </c>
      <c r="I112" s="43">
        <v>26</v>
      </c>
      <c r="J112" s="43">
        <v>193</v>
      </c>
      <c r="K112" s="44" t="s">
        <v>52</v>
      </c>
      <c r="L112" s="43">
        <v>10</v>
      </c>
    </row>
    <row r="113" spans="1:12" ht="14.4" x14ac:dyDescent="0.3">
      <c r="A113" s="23"/>
      <c r="B113" s="15"/>
      <c r="C113" s="11"/>
      <c r="D113" s="7" t="s">
        <v>30</v>
      </c>
      <c r="E113" s="42" t="s">
        <v>46</v>
      </c>
      <c r="F113" s="43">
        <v>200</v>
      </c>
      <c r="G113" s="43">
        <v>0</v>
      </c>
      <c r="H113" s="43">
        <v>0</v>
      </c>
      <c r="I113" s="43">
        <v>15</v>
      </c>
      <c r="J113" s="43">
        <v>62</v>
      </c>
      <c r="K113" s="44" t="s">
        <v>53</v>
      </c>
      <c r="L113" s="43">
        <v>3</v>
      </c>
    </row>
    <row r="114" spans="1:12" ht="14.4" x14ac:dyDescent="0.3">
      <c r="A114" s="23"/>
      <c r="B114" s="15"/>
      <c r="C114" s="11"/>
      <c r="D114" s="7" t="s">
        <v>31</v>
      </c>
      <c r="E114" s="42" t="s">
        <v>47</v>
      </c>
      <c r="F114" s="43">
        <v>20</v>
      </c>
      <c r="G114" s="43">
        <v>2</v>
      </c>
      <c r="H114" s="43">
        <v>0</v>
      </c>
      <c r="I114" s="43">
        <v>10</v>
      </c>
      <c r="J114" s="43">
        <v>47</v>
      </c>
      <c r="K114" s="44"/>
      <c r="L114" s="43">
        <v>1.5</v>
      </c>
    </row>
    <row r="115" spans="1:12" ht="14.4" x14ac:dyDescent="0.3">
      <c r="A115" s="23"/>
      <c r="B115" s="15"/>
      <c r="C115" s="11"/>
      <c r="D115" s="7" t="s">
        <v>32</v>
      </c>
      <c r="E115" s="42" t="s">
        <v>48</v>
      </c>
      <c r="F115" s="43">
        <v>20</v>
      </c>
      <c r="G115" s="43">
        <v>1</v>
      </c>
      <c r="H115" s="43">
        <v>0</v>
      </c>
      <c r="I115" s="43">
        <v>9</v>
      </c>
      <c r="J115" s="43">
        <v>42</v>
      </c>
      <c r="K115" s="44"/>
      <c r="L115" s="43">
        <v>1.5</v>
      </c>
    </row>
    <row r="116" spans="1:12" ht="14.4" x14ac:dyDescent="0.3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4.4" x14ac:dyDescent="0.3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4.4" x14ac:dyDescent="0.3">
      <c r="A118" s="24"/>
      <c r="B118" s="17"/>
      <c r="C118" s="8"/>
      <c r="D118" s="18" t="s">
        <v>33</v>
      </c>
      <c r="E118" s="9"/>
      <c r="F118" s="19">
        <f>SUM(F109:F117)</f>
        <v>770</v>
      </c>
      <c r="G118" s="19">
        <f t="shared" ref="G118:J118" si="56">SUM(G109:G117)</f>
        <v>27</v>
      </c>
      <c r="H118" s="19">
        <f t="shared" si="56"/>
        <v>22</v>
      </c>
      <c r="I118" s="19">
        <f t="shared" si="56"/>
        <v>86</v>
      </c>
      <c r="J118" s="19">
        <f t="shared" si="56"/>
        <v>677</v>
      </c>
      <c r="K118" s="25"/>
      <c r="L118" s="19">
        <f t="shared" ref="L118" si="57">SUM(L109:L117)</f>
        <v>67</v>
      </c>
    </row>
    <row r="119" spans="1:12" ht="14.4" x14ac:dyDescent="0.25">
      <c r="A119" s="29">
        <f>A101</f>
        <v>2</v>
      </c>
      <c r="B119" s="30">
        <f>B101</f>
        <v>1</v>
      </c>
      <c r="C119" s="51" t="s">
        <v>4</v>
      </c>
      <c r="D119" s="52"/>
      <c r="E119" s="31"/>
      <c r="F119" s="32">
        <f>F108+F118</f>
        <v>770</v>
      </c>
      <c r="G119" s="32">
        <f t="shared" ref="G119" si="58">G108+G118</f>
        <v>27</v>
      </c>
      <c r="H119" s="32">
        <f t="shared" ref="H119" si="59">H108+H118</f>
        <v>22</v>
      </c>
      <c r="I119" s="32">
        <f t="shared" ref="I119" si="60">I108+I118</f>
        <v>86</v>
      </c>
      <c r="J119" s="32">
        <f t="shared" ref="J119:L119" si="61">J108+J118</f>
        <v>677</v>
      </c>
      <c r="K119" s="32"/>
      <c r="L119" s="32">
        <f t="shared" si="61"/>
        <v>67</v>
      </c>
    </row>
    <row r="120" spans="1:12" ht="14.4" x14ac:dyDescent="0.3">
      <c r="A120" s="14">
        <v>2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4.4" x14ac:dyDescent="0.3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4.4" x14ac:dyDescent="0.3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4.4" x14ac:dyDescent="0.3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4.4" x14ac:dyDescent="0.3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4.4" x14ac:dyDescent="0.3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4.4" x14ac:dyDescent="0.3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4.4" x14ac:dyDescent="0.3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 t="shared" ref="G127:J127" si="62">SUM(G120:G126)</f>
        <v>0</v>
      </c>
      <c r="H127" s="19">
        <f t="shared" si="62"/>
        <v>0</v>
      </c>
      <c r="I127" s="19">
        <f t="shared" si="62"/>
        <v>0</v>
      </c>
      <c r="J127" s="19">
        <f t="shared" si="62"/>
        <v>0</v>
      </c>
      <c r="K127" s="25"/>
      <c r="L127" s="19">
        <f t="shared" ref="L127" si="63">SUM(L120:L126)</f>
        <v>0</v>
      </c>
    </row>
    <row r="128" spans="1:12" ht="14.4" x14ac:dyDescent="0.3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 t="s">
        <v>54</v>
      </c>
      <c r="F128" s="43">
        <v>60</v>
      </c>
      <c r="G128" s="43">
        <v>1</v>
      </c>
      <c r="H128" s="43">
        <v>0</v>
      </c>
      <c r="I128" s="43">
        <v>2</v>
      </c>
      <c r="J128" s="43">
        <v>8</v>
      </c>
      <c r="K128" s="57" t="s">
        <v>60</v>
      </c>
      <c r="L128" s="43">
        <v>4.5</v>
      </c>
    </row>
    <row r="129" spans="1:12" ht="14.4" x14ac:dyDescent="0.3">
      <c r="A129" s="14"/>
      <c r="B129" s="15"/>
      <c r="C129" s="11"/>
      <c r="D129" s="7" t="s">
        <v>27</v>
      </c>
      <c r="E129" s="42" t="s">
        <v>55</v>
      </c>
      <c r="F129" s="43">
        <v>200</v>
      </c>
      <c r="G129" s="43">
        <v>2</v>
      </c>
      <c r="H129" s="43">
        <v>6</v>
      </c>
      <c r="I129" s="43">
        <v>11</v>
      </c>
      <c r="J129" s="43">
        <v>180</v>
      </c>
      <c r="K129" s="44" t="s">
        <v>59</v>
      </c>
      <c r="L129" s="43">
        <v>12</v>
      </c>
    </row>
    <row r="130" spans="1:12" ht="14.4" x14ac:dyDescent="0.3">
      <c r="A130" s="14"/>
      <c r="B130" s="15"/>
      <c r="C130" s="11"/>
      <c r="D130" s="7" t="s">
        <v>28</v>
      </c>
      <c r="E130" s="42" t="s">
        <v>56</v>
      </c>
      <c r="F130" s="43">
        <v>200</v>
      </c>
      <c r="G130" s="43">
        <v>21</v>
      </c>
      <c r="H130" s="43">
        <v>21</v>
      </c>
      <c r="I130" s="43">
        <v>2</v>
      </c>
      <c r="J130" s="43">
        <v>214</v>
      </c>
      <c r="K130" s="44">
        <v>601</v>
      </c>
      <c r="L130" s="43">
        <v>43</v>
      </c>
    </row>
    <row r="131" spans="1:12" ht="14.4" x14ac:dyDescent="0.3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 t="s">
        <v>58</v>
      </c>
      <c r="K131" s="44"/>
      <c r="L131" s="43"/>
    </row>
    <row r="132" spans="1:12" ht="14.4" x14ac:dyDescent="0.3">
      <c r="A132" s="14"/>
      <c r="B132" s="15"/>
      <c r="C132" s="11"/>
      <c r="D132" s="7" t="s">
        <v>30</v>
      </c>
      <c r="E132" s="42" t="s">
        <v>57</v>
      </c>
      <c r="F132" s="43">
        <v>200</v>
      </c>
      <c r="G132" s="43">
        <v>0</v>
      </c>
      <c r="H132" s="43">
        <v>0</v>
      </c>
      <c r="I132" s="43">
        <v>38</v>
      </c>
      <c r="J132" s="43">
        <v>154</v>
      </c>
      <c r="K132" s="44">
        <v>157</v>
      </c>
      <c r="L132" s="43">
        <v>3</v>
      </c>
    </row>
    <row r="133" spans="1:12" ht="14.4" x14ac:dyDescent="0.3">
      <c r="A133" s="14"/>
      <c r="B133" s="15"/>
      <c r="C133" s="11"/>
      <c r="D133" s="7" t="s">
        <v>31</v>
      </c>
      <c r="E133" s="42" t="s">
        <v>47</v>
      </c>
      <c r="F133" s="43">
        <v>20</v>
      </c>
      <c r="G133" s="43">
        <v>2</v>
      </c>
      <c r="H133" s="43">
        <v>0</v>
      </c>
      <c r="I133" s="43">
        <v>10</v>
      </c>
      <c r="J133" s="43">
        <v>47</v>
      </c>
      <c r="K133" s="44"/>
      <c r="L133" s="43">
        <v>1.5</v>
      </c>
    </row>
    <row r="134" spans="1:12" ht="14.4" x14ac:dyDescent="0.3">
      <c r="A134" s="14"/>
      <c r="B134" s="15"/>
      <c r="C134" s="11"/>
      <c r="D134" s="7" t="s">
        <v>32</v>
      </c>
      <c r="E134" s="42" t="s">
        <v>48</v>
      </c>
      <c r="F134" s="43">
        <v>40</v>
      </c>
      <c r="G134" s="43">
        <v>2</v>
      </c>
      <c r="H134" s="43">
        <v>0</v>
      </c>
      <c r="I134" s="43">
        <v>18</v>
      </c>
      <c r="J134" s="43">
        <v>84</v>
      </c>
      <c r="K134" s="44"/>
      <c r="L134" s="43">
        <v>3</v>
      </c>
    </row>
    <row r="135" spans="1:12" ht="14.4" x14ac:dyDescent="0.3">
      <c r="A135" s="14"/>
      <c r="B135" s="15"/>
      <c r="C135" s="11"/>
      <c r="D135" s="6"/>
      <c r="E135" s="42"/>
      <c r="F135" s="43" t="s">
        <v>58</v>
      </c>
      <c r="G135" s="43" t="s">
        <v>58</v>
      </c>
      <c r="H135" s="43" t="s">
        <v>58</v>
      </c>
      <c r="I135" s="43" t="s">
        <v>58</v>
      </c>
      <c r="J135" s="43" t="s">
        <v>58</v>
      </c>
      <c r="K135" s="44"/>
      <c r="L135" s="43"/>
    </row>
    <row r="136" spans="1:12" ht="14.4" x14ac:dyDescent="0.3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4.4" x14ac:dyDescent="0.3">
      <c r="A137" s="16"/>
      <c r="B137" s="17"/>
      <c r="C137" s="8"/>
      <c r="D137" s="18" t="s">
        <v>33</v>
      </c>
      <c r="E137" s="9"/>
      <c r="F137" s="19">
        <f>SUM(F128:F136)</f>
        <v>720</v>
      </c>
      <c r="G137" s="19">
        <f t="shared" ref="G137:J137" si="64">SUM(G128:G136)</f>
        <v>28</v>
      </c>
      <c r="H137" s="19">
        <f t="shared" si="64"/>
        <v>27</v>
      </c>
      <c r="I137" s="19">
        <f t="shared" si="64"/>
        <v>81</v>
      </c>
      <c r="J137" s="19">
        <f t="shared" si="64"/>
        <v>687</v>
      </c>
      <c r="K137" s="25"/>
      <c r="L137" s="19">
        <f t="shared" ref="L137" si="65">SUM(L128:L136)</f>
        <v>67</v>
      </c>
    </row>
    <row r="138" spans="1:12" ht="14.4" x14ac:dyDescent="0.25">
      <c r="A138" s="33">
        <f>A120</f>
        <v>2</v>
      </c>
      <c r="B138" s="33">
        <f>B120</f>
        <v>2</v>
      </c>
      <c r="C138" s="51" t="s">
        <v>4</v>
      </c>
      <c r="D138" s="52"/>
      <c r="E138" s="31"/>
      <c r="F138" s="32">
        <f>F127+F137</f>
        <v>720</v>
      </c>
      <c r="G138" s="32">
        <f t="shared" ref="G138" si="66">G127+G137</f>
        <v>28</v>
      </c>
      <c r="H138" s="32">
        <f t="shared" ref="H138" si="67">H127+H137</f>
        <v>27</v>
      </c>
      <c r="I138" s="32">
        <f t="shared" ref="I138" si="68">I127+I137</f>
        <v>81</v>
      </c>
      <c r="J138" s="32">
        <f t="shared" ref="J138:L138" si="69">J127+J137</f>
        <v>687</v>
      </c>
      <c r="K138" s="32"/>
      <c r="L138" s="32">
        <f t="shared" si="69"/>
        <v>67</v>
      </c>
    </row>
    <row r="139" spans="1:12" ht="14.4" x14ac:dyDescent="0.3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4.4" x14ac:dyDescent="0.3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4.4" x14ac:dyDescent="0.3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 x14ac:dyDescent="0.3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4.4" x14ac:dyDescent="0.3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4.4" x14ac:dyDescent="0.3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4.4" x14ac:dyDescent="0.3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4.4" x14ac:dyDescent="0.3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70">SUM(G139:G145)</f>
        <v>0</v>
      </c>
      <c r="H146" s="19">
        <f t="shared" si="70"/>
        <v>0</v>
      </c>
      <c r="I146" s="19">
        <f t="shared" si="70"/>
        <v>0</v>
      </c>
      <c r="J146" s="19">
        <f t="shared" si="70"/>
        <v>0</v>
      </c>
      <c r="K146" s="25"/>
      <c r="L146" s="19">
        <f t="shared" ref="L146" si="71">SUM(L139:L145)</f>
        <v>0</v>
      </c>
    </row>
    <row r="147" spans="1:12" ht="14.4" x14ac:dyDescent="0.3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 t="s">
        <v>61</v>
      </c>
      <c r="F147" s="43">
        <v>80</v>
      </c>
      <c r="G147" s="43">
        <v>1</v>
      </c>
      <c r="H147" s="43">
        <v>0</v>
      </c>
      <c r="I147" s="43">
        <v>3</v>
      </c>
      <c r="J147" s="43">
        <v>18</v>
      </c>
      <c r="K147" s="44" t="s">
        <v>58</v>
      </c>
      <c r="L147" s="43">
        <v>2</v>
      </c>
    </row>
    <row r="148" spans="1:12" ht="14.4" x14ac:dyDescent="0.3">
      <c r="A148" s="23"/>
      <c r="B148" s="15"/>
      <c r="C148" s="11"/>
      <c r="D148" s="7" t="s">
        <v>27</v>
      </c>
      <c r="E148" s="42" t="s">
        <v>62</v>
      </c>
      <c r="F148" s="43">
        <v>200</v>
      </c>
      <c r="G148" s="43">
        <v>2</v>
      </c>
      <c r="H148" s="43">
        <v>3</v>
      </c>
      <c r="I148" s="43">
        <v>10</v>
      </c>
      <c r="J148" s="43">
        <v>166</v>
      </c>
      <c r="K148" s="44" t="s">
        <v>66</v>
      </c>
      <c r="L148" s="43">
        <v>10</v>
      </c>
    </row>
    <row r="149" spans="1:12" ht="14.4" x14ac:dyDescent="0.3">
      <c r="A149" s="23"/>
      <c r="B149" s="15"/>
      <c r="C149" s="11"/>
      <c r="D149" s="7" t="s">
        <v>28</v>
      </c>
      <c r="E149" s="42" t="s">
        <v>63</v>
      </c>
      <c r="F149" s="43">
        <v>90</v>
      </c>
      <c r="G149" s="43">
        <v>17</v>
      </c>
      <c r="H149" s="43">
        <v>18</v>
      </c>
      <c r="I149" s="43">
        <v>5</v>
      </c>
      <c r="J149" s="43">
        <v>253</v>
      </c>
      <c r="K149" s="44" t="s">
        <v>67</v>
      </c>
      <c r="L149" s="43">
        <v>40</v>
      </c>
    </row>
    <row r="150" spans="1:12" ht="14.4" x14ac:dyDescent="0.3">
      <c r="A150" s="23"/>
      <c r="B150" s="15"/>
      <c r="C150" s="11"/>
      <c r="D150" s="7" t="s">
        <v>29</v>
      </c>
      <c r="E150" s="42" t="s">
        <v>64</v>
      </c>
      <c r="F150" s="43">
        <v>180</v>
      </c>
      <c r="G150" s="43">
        <v>5</v>
      </c>
      <c r="H150" s="43">
        <v>6</v>
      </c>
      <c r="I150" s="43">
        <v>29</v>
      </c>
      <c r="J150" s="43">
        <v>191</v>
      </c>
      <c r="K150" s="44">
        <v>106.2013</v>
      </c>
      <c r="L150" s="43">
        <v>7</v>
      </c>
    </row>
    <row r="151" spans="1:12" ht="14.4" x14ac:dyDescent="0.3">
      <c r="A151" s="23"/>
      <c r="B151" s="15"/>
      <c r="C151" s="11"/>
      <c r="D151" s="7" t="s">
        <v>30</v>
      </c>
      <c r="E151" s="42" t="s">
        <v>65</v>
      </c>
      <c r="F151" s="43">
        <v>200</v>
      </c>
      <c r="G151" s="43">
        <v>1</v>
      </c>
      <c r="H151" s="43">
        <v>0</v>
      </c>
      <c r="I151" s="43">
        <v>31</v>
      </c>
      <c r="J151" s="43">
        <v>128</v>
      </c>
      <c r="K151" s="44" t="s">
        <v>68</v>
      </c>
      <c r="L151" s="43">
        <v>4</v>
      </c>
    </row>
    <row r="152" spans="1:12" ht="14.4" x14ac:dyDescent="0.3">
      <c r="A152" s="23"/>
      <c r="B152" s="15"/>
      <c r="C152" s="11"/>
      <c r="D152" s="7" t="s">
        <v>31</v>
      </c>
      <c r="E152" s="42" t="s">
        <v>47</v>
      </c>
      <c r="F152" s="43">
        <v>20</v>
      </c>
      <c r="G152" s="43">
        <v>2</v>
      </c>
      <c r="H152" s="43">
        <v>0</v>
      </c>
      <c r="I152" s="43">
        <v>10</v>
      </c>
      <c r="J152" s="43">
        <v>47</v>
      </c>
      <c r="K152" s="44"/>
      <c r="L152" s="43">
        <v>1.5</v>
      </c>
    </row>
    <row r="153" spans="1:12" ht="14.4" x14ac:dyDescent="0.3">
      <c r="A153" s="23"/>
      <c r="B153" s="15"/>
      <c r="C153" s="11"/>
      <c r="D153" s="7" t="s">
        <v>32</v>
      </c>
      <c r="E153" s="42" t="s">
        <v>48</v>
      </c>
      <c r="F153" s="43">
        <v>40</v>
      </c>
      <c r="G153" s="43">
        <v>3</v>
      </c>
      <c r="H153" s="43">
        <v>0</v>
      </c>
      <c r="I153" s="43">
        <v>18</v>
      </c>
      <c r="J153" s="43">
        <v>85</v>
      </c>
      <c r="K153" s="44"/>
      <c r="L153" s="43">
        <v>2.5</v>
      </c>
    </row>
    <row r="154" spans="1:12" ht="14.4" x14ac:dyDescent="0.3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4.4" x14ac:dyDescent="0.3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4.4" x14ac:dyDescent="0.3">
      <c r="A156" s="24"/>
      <c r="B156" s="17"/>
      <c r="C156" s="8"/>
      <c r="D156" s="18" t="s">
        <v>33</v>
      </c>
      <c r="E156" s="9"/>
      <c r="F156" s="19">
        <f>SUM(F147:F155)</f>
        <v>810</v>
      </c>
      <c r="G156" s="19">
        <f t="shared" ref="G156:J156" si="72">SUM(G147:G155)</f>
        <v>31</v>
      </c>
      <c r="H156" s="19">
        <f t="shared" si="72"/>
        <v>27</v>
      </c>
      <c r="I156" s="19">
        <f t="shared" si="72"/>
        <v>106</v>
      </c>
      <c r="J156" s="19">
        <f t="shared" si="72"/>
        <v>888</v>
      </c>
      <c r="K156" s="25"/>
      <c r="L156" s="19">
        <f t="shared" ref="L156" si="73">SUM(L147:L155)</f>
        <v>67</v>
      </c>
    </row>
    <row r="157" spans="1:12" ht="14.4" x14ac:dyDescent="0.25">
      <c r="A157" s="29">
        <f>A139</f>
        <v>2</v>
      </c>
      <c r="B157" s="30">
        <f>B139</f>
        <v>3</v>
      </c>
      <c r="C157" s="51" t="s">
        <v>4</v>
      </c>
      <c r="D157" s="52"/>
      <c r="E157" s="31"/>
      <c r="F157" s="32">
        <f>F146+F156</f>
        <v>810</v>
      </c>
      <c r="G157" s="32">
        <f t="shared" ref="G157" si="74">G146+G156</f>
        <v>31</v>
      </c>
      <c r="H157" s="32">
        <f t="shared" ref="H157" si="75">H146+H156</f>
        <v>27</v>
      </c>
      <c r="I157" s="32">
        <f t="shared" ref="I157" si="76">I146+I156</f>
        <v>106</v>
      </c>
      <c r="J157" s="32">
        <f t="shared" ref="J157:L157" si="77">J146+J156</f>
        <v>888</v>
      </c>
      <c r="K157" s="32"/>
      <c r="L157" s="32">
        <f t="shared" si="77"/>
        <v>67</v>
      </c>
    </row>
    <row r="158" spans="1:12" ht="14.4" x14ac:dyDescent="0.3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4.4" x14ac:dyDescent="0.3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4.4" x14ac:dyDescent="0.3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4.4" x14ac:dyDescent="0.3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4.4" x14ac:dyDescent="0.3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4.4" x14ac:dyDescent="0.3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4.4" x14ac:dyDescent="0.3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4.4" x14ac:dyDescent="0.3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8">SUM(G158:G164)</f>
        <v>0</v>
      </c>
      <c r="H165" s="19">
        <f t="shared" si="78"/>
        <v>0</v>
      </c>
      <c r="I165" s="19">
        <f t="shared" si="78"/>
        <v>0</v>
      </c>
      <c r="J165" s="19">
        <f t="shared" si="78"/>
        <v>0</v>
      </c>
      <c r="K165" s="25"/>
      <c r="L165" s="19">
        <f t="shared" ref="L165" si="79">SUM(L158:L164)</f>
        <v>0</v>
      </c>
    </row>
    <row r="166" spans="1:12" ht="14.4" x14ac:dyDescent="0.3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 t="s">
        <v>73</v>
      </c>
      <c r="F166" s="43">
        <v>60</v>
      </c>
      <c r="G166" s="43">
        <v>3</v>
      </c>
      <c r="H166" s="43">
        <v>5</v>
      </c>
      <c r="I166" s="43">
        <v>4</v>
      </c>
      <c r="J166" s="43">
        <v>71</v>
      </c>
      <c r="K166" s="44" t="s">
        <v>58</v>
      </c>
      <c r="L166" s="43">
        <v>9.25</v>
      </c>
    </row>
    <row r="167" spans="1:12" ht="14.4" x14ac:dyDescent="0.3">
      <c r="A167" s="23"/>
      <c r="B167" s="15"/>
      <c r="C167" s="11"/>
      <c r="D167" s="7" t="s">
        <v>27</v>
      </c>
      <c r="E167" s="42" t="s">
        <v>74</v>
      </c>
      <c r="F167" s="43">
        <v>200</v>
      </c>
      <c r="G167" s="43">
        <v>2</v>
      </c>
      <c r="H167" s="43">
        <v>2</v>
      </c>
      <c r="I167" s="43">
        <v>11</v>
      </c>
      <c r="J167" s="43">
        <v>71</v>
      </c>
      <c r="K167" s="44" t="s">
        <v>69</v>
      </c>
      <c r="L167" s="43">
        <v>18</v>
      </c>
    </row>
    <row r="168" spans="1:12" ht="14.4" x14ac:dyDescent="0.3">
      <c r="A168" s="23"/>
      <c r="B168" s="15"/>
      <c r="C168" s="11"/>
      <c r="D168" s="7" t="s">
        <v>28</v>
      </c>
      <c r="E168" s="42" t="s">
        <v>75</v>
      </c>
      <c r="F168" s="43">
        <v>120</v>
      </c>
      <c r="G168" s="43">
        <v>20</v>
      </c>
      <c r="H168" s="43">
        <v>13</v>
      </c>
      <c r="I168" s="43">
        <v>5</v>
      </c>
      <c r="J168" s="43">
        <v>218</v>
      </c>
      <c r="K168" s="44" t="s">
        <v>70</v>
      </c>
      <c r="L168" s="43">
        <v>25</v>
      </c>
    </row>
    <row r="169" spans="1:12" ht="14.4" x14ac:dyDescent="0.3">
      <c r="A169" s="23"/>
      <c r="B169" s="15"/>
      <c r="C169" s="11"/>
      <c r="D169" s="7" t="s">
        <v>29</v>
      </c>
      <c r="E169" s="42" t="s">
        <v>76</v>
      </c>
      <c r="F169" s="43">
        <v>200</v>
      </c>
      <c r="G169" s="43">
        <v>4</v>
      </c>
      <c r="H169" s="43">
        <v>7</v>
      </c>
      <c r="I169" s="43">
        <v>42</v>
      </c>
      <c r="J169" s="43">
        <v>170</v>
      </c>
      <c r="K169" s="44" t="s">
        <v>71</v>
      </c>
      <c r="L169" s="43">
        <v>8</v>
      </c>
    </row>
    <row r="170" spans="1:12" ht="14.4" x14ac:dyDescent="0.3">
      <c r="A170" s="23"/>
      <c r="B170" s="15"/>
      <c r="C170" s="11"/>
      <c r="D170" s="7" t="s">
        <v>30</v>
      </c>
      <c r="E170" s="42" t="s">
        <v>77</v>
      </c>
      <c r="F170" s="43">
        <v>200</v>
      </c>
      <c r="G170" s="43">
        <v>0</v>
      </c>
      <c r="H170" s="43">
        <v>0</v>
      </c>
      <c r="I170" s="43">
        <v>24</v>
      </c>
      <c r="J170" s="43">
        <v>98</v>
      </c>
      <c r="K170" s="44" t="s">
        <v>72</v>
      </c>
      <c r="L170" s="43">
        <v>4</v>
      </c>
    </row>
    <row r="171" spans="1:12" ht="14.4" x14ac:dyDescent="0.3">
      <c r="A171" s="23"/>
      <c r="B171" s="15"/>
      <c r="C171" s="11"/>
      <c r="D171" s="7" t="s">
        <v>31</v>
      </c>
      <c r="E171" s="42" t="s">
        <v>47</v>
      </c>
      <c r="F171" s="43">
        <v>20</v>
      </c>
      <c r="G171" s="43">
        <v>2</v>
      </c>
      <c r="H171" s="43">
        <v>0</v>
      </c>
      <c r="I171" s="43">
        <v>10</v>
      </c>
      <c r="J171" s="43">
        <v>47</v>
      </c>
      <c r="K171" s="44"/>
      <c r="L171" s="43">
        <v>1.5</v>
      </c>
    </row>
    <row r="172" spans="1:12" ht="14.4" x14ac:dyDescent="0.3">
      <c r="A172" s="23"/>
      <c r="B172" s="15"/>
      <c r="C172" s="11"/>
      <c r="D172" s="7" t="s">
        <v>32</v>
      </c>
      <c r="E172" s="42" t="s">
        <v>48</v>
      </c>
      <c r="F172" s="43">
        <v>20</v>
      </c>
      <c r="G172" s="43">
        <v>1</v>
      </c>
      <c r="H172" s="43">
        <v>0</v>
      </c>
      <c r="I172" s="43">
        <v>9</v>
      </c>
      <c r="J172" s="43">
        <v>42</v>
      </c>
      <c r="K172" s="44"/>
      <c r="L172" s="43">
        <v>1.25</v>
      </c>
    </row>
    <row r="173" spans="1:12" ht="14.4" x14ac:dyDescent="0.3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4.4" x14ac:dyDescent="0.3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4.4" x14ac:dyDescent="0.3">
      <c r="A175" s="24"/>
      <c r="B175" s="17"/>
      <c r="C175" s="8"/>
      <c r="D175" s="18" t="s">
        <v>33</v>
      </c>
      <c r="E175" s="9"/>
      <c r="F175" s="19">
        <f>SUM(F166:F174)</f>
        <v>820</v>
      </c>
      <c r="G175" s="19">
        <f t="shared" ref="G175:J175" si="80">SUM(G166:G174)</f>
        <v>32</v>
      </c>
      <c r="H175" s="19">
        <f t="shared" si="80"/>
        <v>27</v>
      </c>
      <c r="I175" s="19">
        <f t="shared" si="80"/>
        <v>105</v>
      </c>
      <c r="J175" s="19">
        <f t="shared" si="80"/>
        <v>717</v>
      </c>
      <c r="K175" s="25"/>
      <c r="L175" s="19">
        <f t="shared" ref="L175" si="81">SUM(L166:L174)</f>
        <v>67</v>
      </c>
    </row>
    <row r="176" spans="1:12" ht="14.4" x14ac:dyDescent="0.25">
      <c r="A176" s="29">
        <f>A158</f>
        <v>2</v>
      </c>
      <c r="B176" s="30">
        <f>B158</f>
        <v>4</v>
      </c>
      <c r="C176" s="51" t="s">
        <v>4</v>
      </c>
      <c r="D176" s="52"/>
      <c r="E176" s="31"/>
      <c r="F176" s="32">
        <f>F165+F175</f>
        <v>820</v>
      </c>
      <c r="G176" s="32">
        <f t="shared" ref="G176" si="82">G165+G175</f>
        <v>32</v>
      </c>
      <c r="H176" s="32">
        <f t="shared" ref="H176" si="83">H165+H175</f>
        <v>27</v>
      </c>
      <c r="I176" s="32">
        <f t="shared" ref="I176" si="84">I165+I175</f>
        <v>105</v>
      </c>
      <c r="J176" s="32">
        <f t="shared" ref="J176:L176" si="85">J165+J175</f>
        <v>717</v>
      </c>
      <c r="K176" s="32"/>
      <c r="L176" s="32">
        <f t="shared" si="85"/>
        <v>67</v>
      </c>
    </row>
    <row r="177" spans="1:12" ht="14.4" x14ac:dyDescent="0.3">
      <c r="A177" s="20">
        <v>2</v>
      </c>
      <c r="B177" s="21">
        <v>5</v>
      </c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2" ht="14.4" x14ac:dyDescent="0.3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4.4" x14ac:dyDescent="0.3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2" ht="14.4" x14ac:dyDescent="0.3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4.4" x14ac:dyDescent="0.3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4.4" x14ac:dyDescent="0.3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4.4" x14ac:dyDescent="0.3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3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6">SUM(G177:G183)</f>
        <v>0</v>
      </c>
      <c r="H184" s="19">
        <f t="shared" si="86"/>
        <v>0</v>
      </c>
      <c r="I184" s="19">
        <f t="shared" si="86"/>
        <v>0</v>
      </c>
      <c r="J184" s="19">
        <f t="shared" si="86"/>
        <v>0</v>
      </c>
      <c r="K184" s="25"/>
      <c r="L184" s="19">
        <f t="shared" ref="L184" si="87">SUM(L177:L183)</f>
        <v>0</v>
      </c>
    </row>
    <row r="185" spans="1:12" ht="14.4" x14ac:dyDescent="0.3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 t="s">
        <v>82</v>
      </c>
      <c r="F185" s="43">
        <v>60</v>
      </c>
      <c r="G185" s="43">
        <v>1</v>
      </c>
      <c r="H185" s="43">
        <v>6</v>
      </c>
      <c r="I185" s="43">
        <v>5</v>
      </c>
      <c r="J185" s="43">
        <v>77</v>
      </c>
      <c r="K185" s="44" t="s">
        <v>78</v>
      </c>
      <c r="L185" s="43">
        <v>4</v>
      </c>
    </row>
    <row r="186" spans="1:12" ht="14.4" x14ac:dyDescent="0.3">
      <c r="A186" s="23"/>
      <c r="B186" s="15"/>
      <c r="C186" s="11"/>
      <c r="D186" s="7" t="s">
        <v>27</v>
      </c>
      <c r="E186" s="42" t="s">
        <v>83</v>
      </c>
      <c r="F186" s="43">
        <v>200</v>
      </c>
      <c r="G186" s="43">
        <v>2</v>
      </c>
      <c r="H186" s="43">
        <v>4</v>
      </c>
      <c r="I186" s="43">
        <v>13</v>
      </c>
      <c r="J186" s="43">
        <v>141</v>
      </c>
      <c r="K186" s="44" t="s">
        <v>79</v>
      </c>
      <c r="L186" s="43">
        <v>10</v>
      </c>
    </row>
    <row r="187" spans="1:12" ht="14.4" x14ac:dyDescent="0.3">
      <c r="A187" s="23"/>
      <c r="B187" s="15"/>
      <c r="C187" s="11"/>
      <c r="D187" s="7" t="s">
        <v>28</v>
      </c>
      <c r="E187" s="42" t="s">
        <v>84</v>
      </c>
      <c r="F187" s="43">
        <v>90</v>
      </c>
      <c r="G187" s="43">
        <v>14</v>
      </c>
      <c r="H187" s="43">
        <v>20</v>
      </c>
      <c r="I187" s="43">
        <v>7</v>
      </c>
      <c r="J187" s="43">
        <v>264</v>
      </c>
      <c r="K187" s="44" t="s">
        <v>80</v>
      </c>
      <c r="L187" s="43">
        <v>40</v>
      </c>
    </row>
    <row r="188" spans="1:12" ht="14.4" x14ac:dyDescent="0.3">
      <c r="A188" s="23"/>
      <c r="B188" s="15"/>
      <c r="C188" s="11"/>
      <c r="D188" s="7" t="s">
        <v>29</v>
      </c>
      <c r="E188" s="42" t="s">
        <v>85</v>
      </c>
      <c r="F188" s="43">
        <v>180</v>
      </c>
      <c r="G188" s="43">
        <v>6</v>
      </c>
      <c r="H188" s="43">
        <v>7</v>
      </c>
      <c r="I188" s="43">
        <v>42</v>
      </c>
      <c r="J188" s="43">
        <v>261</v>
      </c>
      <c r="K188" s="44" t="s">
        <v>81</v>
      </c>
      <c r="L188" s="43">
        <v>7.25</v>
      </c>
    </row>
    <row r="189" spans="1:12" ht="14.4" x14ac:dyDescent="0.3">
      <c r="A189" s="23"/>
      <c r="B189" s="15"/>
      <c r="C189" s="11"/>
      <c r="D189" s="7" t="s">
        <v>30</v>
      </c>
      <c r="E189" s="42" t="s">
        <v>46</v>
      </c>
      <c r="F189" s="43">
        <v>200</v>
      </c>
      <c r="G189" s="43">
        <v>0</v>
      </c>
      <c r="H189" s="43">
        <v>0</v>
      </c>
      <c r="I189" s="43">
        <v>15</v>
      </c>
      <c r="J189" s="43">
        <v>62</v>
      </c>
      <c r="K189" s="44" t="s">
        <v>53</v>
      </c>
      <c r="L189" s="43">
        <v>3</v>
      </c>
    </row>
    <row r="190" spans="1:12" ht="14.4" x14ac:dyDescent="0.3">
      <c r="A190" s="23"/>
      <c r="B190" s="15"/>
      <c r="C190" s="11"/>
      <c r="D190" s="7" t="s">
        <v>31</v>
      </c>
      <c r="E190" s="42" t="s">
        <v>47</v>
      </c>
      <c r="F190" s="43">
        <v>20</v>
      </c>
      <c r="G190" s="43">
        <v>2</v>
      </c>
      <c r="H190" s="43">
        <v>0</v>
      </c>
      <c r="I190" s="43">
        <v>10</v>
      </c>
      <c r="J190" s="43">
        <v>47</v>
      </c>
      <c r="K190" s="44"/>
      <c r="L190" s="43">
        <v>1.5</v>
      </c>
    </row>
    <row r="191" spans="1:12" ht="14.4" x14ac:dyDescent="0.3">
      <c r="A191" s="23"/>
      <c r="B191" s="15"/>
      <c r="C191" s="11"/>
      <c r="D191" s="7" t="s">
        <v>32</v>
      </c>
      <c r="E191" s="42" t="s">
        <v>48</v>
      </c>
      <c r="F191" s="43">
        <v>20</v>
      </c>
      <c r="G191" s="43">
        <v>1</v>
      </c>
      <c r="H191" s="43">
        <v>0</v>
      </c>
      <c r="I191" s="43">
        <v>9</v>
      </c>
      <c r="J191" s="43">
        <v>42</v>
      </c>
      <c r="K191" s="44"/>
      <c r="L191" s="43">
        <v>1.25</v>
      </c>
    </row>
    <row r="192" spans="1:12" ht="14.4" x14ac:dyDescent="0.3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4.4" x14ac:dyDescent="0.3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4.4" x14ac:dyDescent="0.3">
      <c r="A194" s="24"/>
      <c r="B194" s="17"/>
      <c r="C194" s="8"/>
      <c r="D194" s="18" t="s">
        <v>33</v>
      </c>
      <c r="E194" s="9"/>
      <c r="F194" s="19">
        <f>SUM(F185:F193)</f>
        <v>770</v>
      </c>
      <c r="G194" s="19">
        <f t="shared" ref="G194:J194" si="88">SUM(G185:G193)</f>
        <v>26</v>
      </c>
      <c r="H194" s="19">
        <f t="shared" si="88"/>
        <v>37</v>
      </c>
      <c r="I194" s="19">
        <f t="shared" si="88"/>
        <v>101</v>
      </c>
      <c r="J194" s="19">
        <f t="shared" si="88"/>
        <v>894</v>
      </c>
      <c r="K194" s="25"/>
      <c r="L194" s="19">
        <f t="shared" ref="L194" si="89">SUM(L185:L193)</f>
        <v>67</v>
      </c>
    </row>
    <row r="195" spans="1:12" ht="14.4" x14ac:dyDescent="0.25">
      <c r="A195" s="29">
        <f>A177</f>
        <v>2</v>
      </c>
      <c r="B195" s="30">
        <f>B177</f>
        <v>5</v>
      </c>
      <c r="C195" s="51" t="s">
        <v>4</v>
      </c>
      <c r="D195" s="52"/>
      <c r="E195" s="31"/>
      <c r="F195" s="32">
        <f>F184+F194</f>
        <v>770</v>
      </c>
      <c r="G195" s="32">
        <f t="shared" ref="G195" si="90">G184+G194</f>
        <v>26</v>
      </c>
      <c r="H195" s="32">
        <f t="shared" ref="H195" si="91">H184+H194</f>
        <v>37</v>
      </c>
      <c r="I195" s="32">
        <f t="shared" ref="I195" si="92">I184+I194</f>
        <v>101</v>
      </c>
      <c r="J195" s="32">
        <f t="shared" ref="J195:L195" si="93">J184+J194</f>
        <v>894</v>
      </c>
      <c r="K195" s="32"/>
      <c r="L195" s="32">
        <f t="shared" si="93"/>
        <v>67</v>
      </c>
    </row>
    <row r="196" spans="1:12" x14ac:dyDescent="0.25">
      <c r="A196" s="27"/>
      <c r="B196" s="28"/>
      <c r="C196" s="53" t="s">
        <v>5</v>
      </c>
      <c r="D196" s="53"/>
      <c r="E196" s="53"/>
      <c r="F196" s="34">
        <f>(F24+F43+F62+F81+F100+F119+F138+F157+F176+F195)/(IF(F24=0,0,1)+IF(F43=0,0,1)+IF(F62=0,0,1)+IF(F81=0,0,1)+IF(F100=0,0,1)+IF(F119=0,0,1)+IF(F138=0,0,1)+IF(F157=0,0,1)+IF(F176=0,0,1)+IF(F195=0,0,1))</f>
        <v>778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28.8</v>
      </c>
      <c r="H196" s="34">
        <f t="shared" si="94"/>
        <v>28</v>
      </c>
      <c r="I196" s="34">
        <f t="shared" si="94"/>
        <v>95.8</v>
      </c>
      <c r="J196" s="34">
        <f t="shared" si="94"/>
        <v>772.6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67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Новоеловская школа</cp:lastModifiedBy>
  <dcterms:created xsi:type="dcterms:W3CDTF">2022-05-16T14:23:56Z</dcterms:created>
  <dcterms:modified xsi:type="dcterms:W3CDTF">2023-11-08T16:59:50Z</dcterms:modified>
</cp:coreProperties>
</file>